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tif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€"/>
    <numFmt numFmtId="165" formatCode="#,##0.00 €"/>
  </numFmts>
  <fonts count="8">
    <font>
      <name val="Calibri"/>
      <family val="2"/>
      <color theme="1"/>
      <sz val="11"/>
      <scheme val="minor"/>
    </font>
    <font>
      <name val="Calibri"/>
      <b val="1"/>
      <color rgb="00130E2F"/>
      <sz val="16"/>
    </font>
    <font>
      <i val="1"/>
      <color rgb="005B5870"/>
      <sz val="10"/>
    </font>
    <font>
      <b val="1"/>
      <color rgb="00130E2F"/>
    </font>
    <font>
      <b val="1"/>
      <color rgb="00FFFFFF"/>
    </font>
    <font>
      <b val="1"/>
    </font>
    <font>
      <i val="1"/>
      <color rgb="005B5870"/>
    </font>
    <font>
      <b val="1"/>
      <color rgb="00130E2F"/>
      <sz val="16"/>
    </font>
  </fonts>
  <fills count="6">
    <fill>
      <patternFill/>
    </fill>
    <fill>
      <patternFill patternType="gray125"/>
    </fill>
    <fill>
      <patternFill patternType="solid">
        <fgColor rgb="00130E2F"/>
        <bgColor rgb="00130E2F"/>
      </patternFill>
    </fill>
    <fill>
      <patternFill patternType="solid">
        <fgColor rgb="00F2F4EA"/>
        <bgColor rgb="00F2F4EA"/>
      </patternFill>
    </fill>
    <fill>
      <patternFill patternType="solid">
        <fgColor rgb="00EFF2E5"/>
        <bgColor rgb="00EFF2E5"/>
      </patternFill>
    </fill>
    <fill>
      <patternFill patternType="solid">
        <fgColor rgb="00FFE228"/>
        <bgColor rgb="00FFE228"/>
      </patternFill>
    </fill>
  </fills>
  <borders count="2">
    <border>
      <left/>
      <right/>
      <top/>
      <bottom/>
      <diagonal/>
    </border>
    <border>
      <left style="thin">
        <color rgb="00D9DCCB"/>
      </left>
      <right style="thin">
        <color rgb="00D9DCCB"/>
      </right>
      <top style="thin">
        <color rgb="00D9DCCB"/>
      </top>
      <bottom style="thin">
        <color rgb="00D9DCC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6" fillId="0" borderId="0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4" borderId="1" pivotButton="0" quotePrefix="0" xfId="0"/>
    <xf numFmtId="164" fontId="5" fillId="5" borderId="1" pivotButton="0" quotePrefix="0" xfId="0"/>
    <xf numFmtId="165" fontId="5" fillId="4" borderId="1" pivotButton="0" quotePrefix="0" xfId="0"/>
    <xf numFmtId="1" fontId="5" fillId="4" borderId="1" pivotButton="0" quotePrefix="0" xfId="0"/>
    <xf numFmtId="0" fontId="7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FF5DC"/>
          <bgColor rgb="00DFF5DC"/>
        </patternFill>
      </fill>
    </dxf>
    <dxf>
      <fill>
        <patternFill patternType="solid">
          <fgColor rgb="00FDE4DE"/>
          <bgColor rgb="00FDE4D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4" customWidth="1" min="5" max="5"/>
    <col width="34" customWidth="1" min="6" max="6"/>
  </cols>
  <sheetData>
    <row r="1">
      <c r="A1" s="1" t="inlineStr">
        <is>
          <t>Tableau comparatif de devis</t>
        </is>
      </c>
    </row>
    <row r="2">
      <c r="A2" s="2" t="inlineStr">
        <is>
          <t>Une ligne par poste, une colonne par prestataire, en hors taxes. Le moins cher de chaque poste ressort en vert ; les postes non chiffrés en corail.</t>
        </is>
      </c>
    </row>
    <row r="4">
      <c r="A4" s="3" t="inlineStr">
        <is>
          <t>Prestation comparée</t>
        </is>
      </c>
      <c r="B4" t="inlineStr">
        <is>
          <t>Traiteur, convention de 480 personnes (exemple)</t>
        </is>
      </c>
    </row>
    <row r="5">
      <c r="A5" s="3" t="inlineStr">
        <is>
          <t>Effectif retenu</t>
        </is>
      </c>
      <c r="B5" t="n">
        <v>480</v>
      </c>
    </row>
    <row r="7" ht="32" customHeight="1">
      <c r="A7" s="4" t="inlineStr">
        <is>
          <t>Poste</t>
        </is>
      </c>
      <c r="B7" s="4" t="inlineStr">
        <is>
          <t>Prestataire A</t>
        </is>
      </c>
      <c r="C7" s="4" t="inlineStr">
        <is>
          <t>Prestataire B</t>
        </is>
      </c>
      <c r="D7" s="4" t="inlineStr">
        <is>
          <t>Prestataire C</t>
        </is>
      </c>
      <c r="E7" s="4" t="inlineStr">
        <is>
          <t>Écart max</t>
        </is>
      </c>
      <c r="F7" s="4" t="inlineStr">
        <is>
          <t>Commentaire</t>
        </is>
      </c>
    </row>
    <row r="8">
      <c r="A8" s="5" t="inlineStr">
        <is>
          <t>Nom du prestataire</t>
        </is>
      </c>
      <c r="B8" s="6" t="inlineStr">
        <is>
          <t>Les Toques Nomades</t>
        </is>
      </c>
      <c r="C8" s="6" t="inlineStr">
        <is>
          <t>Brasserie des Halles</t>
        </is>
      </c>
      <c r="D8" s="6" t="inlineStr">
        <is>
          <t>Saveurs de Saône</t>
        </is>
      </c>
    </row>
    <row r="9">
      <c r="A9" s="7" t="inlineStr">
        <is>
          <t>Restauration</t>
        </is>
      </c>
      <c r="B9" s="8" t="n">
        <v>33600</v>
      </c>
      <c r="C9" s="8" t="n">
        <v>35100</v>
      </c>
      <c r="D9" s="8" t="n">
        <v>38100</v>
      </c>
      <c r="E9" s="9">
        <f>IF(COUNT(B9:D9)&lt;2,"",MAX(B9:D9)-MIN(B9:D9))</f>
        <v/>
      </c>
      <c r="F9" s="7" t="n"/>
    </row>
    <row r="10">
      <c r="A10" s="7" t="inlineStr">
        <is>
          <t>Boissons</t>
        </is>
      </c>
      <c r="B10" s="8" t="n">
        <v>5600</v>
      </c>
      <c r="C10" s="8" t="n">
        <v>4400</v>
      </c>
      <c r="D10" s="8" t="n">
        <v>3600</v>
      </c>
      <c r="E10" s="9">
        <f>IF(COUNT(B10:D10)&lt;2,"",MAX(B10:D10)-MIN(B10:D10))</f>
        <v/>
      </c>
      <c r="F10" s="7" t="n"/>
    </row>
    <row r="11">
      <c r="A11" s="7" t="inlineStr">
        <is>
          <t>Personnel de service</t>
        </is>
      </c>
      <c r="B11" s="8" t="n"/>
      <c r="C11" s="8" t="n">
        <v>4200</v>
      </c>
      <c r="D11" s="8" t="n">
        <v>6100</v>
      </c>
      <c r="E11" s="9">
        <f>IF(COUNT(B11:D11)&lt;2,"",MAX(B11:D11)-MIN(B11:D11))</f>
        <v/>
      </c>
      <c r="F11" s="7" t="n"/>
    </row>
    <row r="12">
      <c r="A12" s="7" t="inlineStr">
        <is>
          <t>Matériel et vaisselle</t>
        </is>
      </c>
      <c r="B12" s="8" t="n">
        <v>1800</v>
      </c>
      <c r="C12" s="8" t="n">
        <v>1500</v>
      </c>
      <c r="D12" s="8" t="n"/>
      <c r="E12" s="9">
        <f>IF(COUNT(B12:D12)&lt;2,"",MAX(B12:D12)-MIN(B12:D12))</f>
        <v/>
      </c>
      <c r="F12" s="7" t="n"/>
    </row>
    <row r="13">
      <c r="A13" s="7" t="inlineStr">
        <is>
          <t>Livraison, montage, démontage</t>
        </is>
      </c>
      <c r="B13" s="8" t="n">
        <v>650</v>
      </c>
      <c r="C13" s="8" t="n">
        <v>900</v>
      </c>
      <c r="D13" s="8" t="n">
        <v>0</v>
      </c>
      <c r="E13" s="9">
        <f>IF(COUNT(B13:D13)&lt;2,"",MAX(B13:D13)-MIN(B13:D13))</f>
        <v/>
      </c>
      <c r="F13" s="7" t="n"/>
    </row>
    <row r="14">
      <c r="A14" s="7" t="n"/>
      <c r="B14" s="8" t="n"/>
      <c r="C14" s="8" t="n"/>
      <c r="D14" s="8" t="n"/>
      <c r="E14" s="9">
        <f>IF(COUNT(B14:D14)&lt;2,"",MAX(B14:D14)-MIN(B14:D14))</f>
        <v/>
      </c>
      <c r="F14" s="7" t="n"/>
    </row>
    <row r="15">
      <c r="A15" s="7" t="n"/>
      <c r="B15" s="8" t="n"/>
      <c r="C15" s="8" t="n"/>
      <c r="D15" s="8" t="n"/>
      <c r="E15" s="9">
        <f>IF(COUNT(B15:D15)&lt;2,"",MAX(B15:D15)-MIN(B15:D15))</f>
        <v/>
      </c>
      <c r="F15" s="7" t="n"/>
    </row>
    <row r="16">
      <c r="A16" s="7" t="n"/>
      <c r="B16" s="8" t="n"/>
      <c r="C16" s="8" t="n"/>
      <c r="D16" s="8" t="n"/>
      <c r="E16" s="9">
        <f>IF(COUNT(B16:D16)&lt;2,"",MAX(B16:D16)-MIN(B16:D16))</f>
        <v/>
      </c>
      <c r="F16" s="7" t="n"/>
    </row>
    <row r="17">
      <c r="A17" s="7" t="n"/>
      <c r="B17" s="8" t="n"/>
      <c r="C17" s="8" t="n"/>
      <c r="D17" s="8" t="n"/>
      <c r="E17" s="9">
        <f>IF(COUNT(B17:D17)&lt;2,"",MAX(B17:D17)-MIN(B17:D17))</f>
        <v/>
      </c>
      <c r="F17" s="7" t="n"/>
    </row>
    <row r="18">
      <c r="A18" s="7" t="n"/>
      <c r="B18" s="8" t="n"/>
      <c r="C18" s="8" t="n"/>
      <c r="D18" s="8" t="n"/>
      <c r="E18" s="9">
        <f>IF(COUNT(B18:D18)&lt;2,"",MAX(B18:D18)-MIN(B18:D18))</f>
        <v/>
      </c>
      <c r="F18" s="7" t="n"/>
    </row>
    <row r="19">
      <c r="A19" s="7" t="n"/>
      <c r="B19" s="8" t="n"/>
      <c r="C19" s="8" t="n"/>
      <c r="D19" s="8" t="n"/>
      <c r="E19" s="9">
        <f>IF(COUNT(B19:D19)&lt;2,"",MAX(B19:D19)-MIN(B19:D19))</f>
        <v/>
      </c>
      <c r="F19" s="7" t="n"/>
    </row>
    <row r="20">
      <c r="A20" s="3" t="inlineStr">
        <is>
          <t>Total HT</t>
        </is>
      </c>
      <c r="B20" s="10">
        <f>SUM(B9:B19)</f>
        <v/>
      </c>
      <c r="C20" s="10">
        <f>SUM(C9:C19)</f>
        <v/>
      </c>
      <c r="D20" s="10">
        <f>SUM(D9:D19)</f>
        <v/>
      </c>
    </row>
    <row r="21">
      <c r="A21" s="3" t="inlineStr">
        <is>
          <t>Coût par personne HT</t>
        </is>
      </c>
      <c r="B21" s="11">
        <f>IF($B$5=0,"",B20/$B$5)</f>
        <v/>
      </c>
      <c r="C21" s="11">
        <f>IF($B$5=0,"",C20/$B$5)</f>
        <v/>
      </c>
      <c r="D21" s="11">
        <f>IF($B$5=0,"",D20/$B$5)</f>
        <v/>
      </c>
    </row>
    <row r="22">
      <c r="A22" s="3" t="inlineStr">
        <is>
          <t>Postes non chiffrés</t>
        </is>
      </c>
      <c r="B22" s="12">
        <f>COUNTIFS($A9:$A19,"&lt;&gt;",B9:B19,"")</f>
        <v/>
      </c>
      <c r="C22" s="12">
        <f>COUNTIFS($A9:$A19,"&lt;&gt;",C9:C19,"")</f>
        <v/>
      </c>
      <c r="D22" s="12">
        <f>COUNTIFS($A9:$A19,"&lt;&gt;",D9:D19,"")</f>
        <v/>
      </c>
    </row>
    <row r="24">
      <c r="A24" s="3" t="inlineStr">
        <is>
          <t>À vérifier sur chaque devis</t>
        </is>
      </c>
    </row>
    <row r="25" ht="32" customHeight="1">
      <c r="A25" s="4" t="inlineStr">
        <is>
          <t>Point</t>
        </is>
      </c>
      <c r="B25" s="4" t="inlineStr">
        <is>
          <t>Prestataire A</t>
        </is>
      </c>
      <c r="C25" s="4" t="inlineStr">
        <is>
          <t>Prestataire B</t>
        </is>
      </c>
      <c r="D25" s="4" t="inlineStr">
        <is>
          <t>Prestataire C</t>
        </is>
      </c>
      <c r="E25" s="4" t="inlineStr"/>
      <c r="F25" s="4" t="inlineStr">
        <is>
          <t>Commentaire</t>
        </is>
      </c>
    </row>
    <row r="26">
      <c r="A26" s="7" t="inlineStr">
        <is>
          <t>Non compris et options</t>
        </is>
      </c>
      <c r="B26" s="7" t="n"/>
      <c r="C26" s="7" t="n"/>
      <c r="D26" s="7" t="n"/>
      <c r="E26" s="7" t="n"/>
      <c r="F26" s="7" t="n"/>
    </row>
    <row r="27">
      <c r="A27" s="7" t="inlineStr">
        <is>
          <t>Effectif et quantités retenus</t>
        </is>
      </c>
      <c r="B27" s="7" t="inlineStr">
        <is>
          <t>Personnel non compris</t>
        </is>
      </c>
      <c r="C27" s="7" t="n"/>
      <c r="D27" s="7" t="n"/>
      <c r="E27" s="7" t="n"/>
      <c r="F27" s="7" t="n"/>
    </row>
    <row r="28">
      <c r="A28" s="7" t="inlineStr">
        <is>
          <t>Durée de validité du devis</t>
        </is>
      </c>
      <c r="B28" s="7" t="n"/>
      <c r="C28" s="7" t="n"/>
      <c r="D28" s="7" t="n"/>
      <c r="E28" s="7" t="n"/>
      <c r="F28" s="7" t="n"/>
    </row>
    <row r="29">
      <c r="A29" s="7" t="inlineStr">
        <is>
          <t>Conditions d'annulation</t>
        </is>
      </c>
      <c r="B29" s="7" t="n"/>
      <c r="C29" s="7" t="n"/>
      <c r="D29" s="7" t="n"/>
      <c r="E29" s="7" t="n"/>
      <c r="F29" s="7" t="n"/>
    </row>
    <row r="30">
      <c r="A30" s="7" t="inlineStr">
        <is>
          <t>Acompte demandé</t>
        </is>
      </c>
      <c r="B30" s="7" t="n"/>
      <c r="C30" s="7" t="n"/>
      <c r="D30" s="7" t="n"/>
      <c r="E30" s="7" t="n"/>
      <c r="F30" s="7" t="n"/>
    </row>
    <row r="31">
      <c r="A31" s="7" t="inlineStr">
        <is>
          <t>Montants bien hors taxes</t>
        </is>
      </c>
      <c r="B31" s="7" t="n"/>
      <c r="C31" s="7" t="n"/>
      <c r="D31" s="7" t="n"/>
      <c r="E31" s="7" t="n"/>
      <c r="F31" s="7" t="n"/>
    </row>
    <row r="34">
      <c r="A34" s="5" t="inlineStr">
        <is>
          <t>Modèle offert par Sagra, le logiciel IA des agences événementielles : sagra.events</t>
        </is>
      </c>
    </row>
  </sheetData>
  <conditionalFormatting sqref="B9:D19">
    <cfRule type="expression" priority="1" dxfId="0">
      <formula>AND(ISNUMBER(B9),B9=MIN($B9:$D9),COUNT($B9:$D9)&gt;1)</formula>
    </cfRule>
    <cfRule type="expression" priority="2" dxfId="1">
      <formula>AND(B$8&lt;&gt;"",$A9&lt;&gt;"",B9="")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Mode d'emploi</t>
        </is>
      </c>
    </row>
    <row r="3">
      <c r="A3" s="14" t="inlineStr">
        <is>
          <t>À QUOI SERT CE MODÈLE</t>
        </is>
      </c>
    </row>
    <row r="4">
      <c r="A4" s="15" t="inlineStr">
        <is>
          <t>Comparer les devis de plusieurs prestataires pour une même prestation, poste par poste, au lieu de comparer des totaux qui ne contiennent pas la même chose.</t>
        </is>
      </c>
    </row>
    <row r="5">
      <c r="A5" s="14" t="inlineStr">
        <is>
          <t>COMMENT LE REMPLIR :</t>
        </is>
      </c>
    </row>
    <row r="6">
      <c r="A6" s="15" t="inlineStr">
        <is>
          <t>1. En haut : la prestation comparée et l'effectif retenu (il sert au coût par personne). Vérifiez que tous les devis portent sur le même effectif.</t>
        </is>
      </c>
    </row>
    <row r="7">
      <c r="A7" s="15" t="inlineStr">
        <is>
          <t>2. Ligne « Nom du prestataire » : un prestataire par colonne.</t>
        </is>
      </c>
    </row>
    <row r="8">
      <c r="A8" s="15" t="inlineStr">
        <is>
          <t>3. Une ligne par poste, avec le même découpage pour tous : recopiez les montants hors taxes de chaque devis. Laissez la case vide quand un poste n'est pas chiffré.</t>
        </is>
      </c>
    </row>
    <row r="9">
      <c r="A9" s="15" t="inlineStr">
        <is>
          <t>4. Le moins cher de chaque poste ressort en vert ; les cases vides en corail : c'est souvent là que se cache le « non compris ».</t>
        </is>
      </c>
    </row>
    <row r="10">
      <c r="A10" s="15" t="inlineStr">
        <is>
          <t>5. Remplissez le bas du tableau : non compris, quantités, validité, annulation, acompte.</t>
        </is>
      </c>
    </row>
    <row r="11">
      <c r="A11" s="14" t="inlineStr">
        <is>
          <t>BON À SAVOIR :</t>
        </is>
      </c>
    </row>
    <row r="12">
      <c r="A12" s="15" t="inlineStr">
        <is>
          <t>Le moins cher au total n'est pas toujours le moins cher : un prestataire qui n'inclut pas le personnel paraît moins cher jusqu'à ce qu'on l'ajoute.</t>
        </is>
      </c>
    </row>
    <row r="13">
      <c r="A13" s="15" t="inlineStr">
        <is>
          <t>Notre guide détaille la méthode : sagra.events/ressources/comparer-devis-prestataires/ ; et avec une IA comme ChatGPT : sagra.events/ressources/comparer-devis-ia/</t>
        </is>
      </c>
    </row>
    <row r="14">
      <c r="A14" s="14" t="inlineStr">
        <is>
          <t>ET AVEC SAGRA :</t>
        </is>
      </c>
    </row>
    <row r="15">
      <c r="A15" s="15" t="inlineStr">
        <is>
          <t>Les devis reçus (PDF, Excel ou réponse en ligne) sont lus à leur arrivée, rangés par poste, les non compris relevés, et comparés aux prix que vous avez déjà payés : sagra.events</t>
        </is>
      </c>
    </row>
    <row r="17">
      <c r="A17" s="5" t="inlineStr">
        <is>
          <t>Modèle offert par Sagra, le logiciel IA des agences événementielles : sagra.events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2026-10-25T08:37:33Z</dcterms:created>
  <dcterms:modified xmlns:dcterms="http://purl.org/dc/terms/" xmlns:xsi="http://www.w3.org/2001/XMLSchema-instance" xsi:type="dcterms:W3CDTF">2026-10-25T08:37:33Z</dcterms:modified>
</cp:coreProperties>
</file>